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Per Mile" sheetId="1" state="visible" r:id="rId1"/>
    <sheet xmlns:r="http://schemas.openxmlformats.org/officeDocument/2006/relationships" name="Load Check" sheetId="2" state="visible" r:id="rId2"/>
    <sheet xmlns:r="http://schemas.openxmlformats.org/officeDocument/2006/relationships" name="Fuel Surcharge" sheetId="3" state="visible" r:id="rId3"/>
    <sheet xmlns:r="http://schemas.openxmlformats.org/officeDocument/2006/relationships" name="Sources &amp; 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6E6A61"/>
      <sz val="9"/>
    </font>
    <font>
      <b val="1"/>
      <color rgb="00FFFFFF"/>
      <sz val="9"/>
    </font>
    <font>
      <b val="1"/>
    </font>
    <font>
      <color rgb="006E6A61"/>
      <sz val="9"/>
    </font>
    <font>
      <b val="1"/>
      <color rgb="00FFFFFF"/>
    </font>
    <font>
      <b val="1"/>
      <color rgb="00FFFFFF"/>
      <sz val="12"/>
    </font>
    <font>
      <b val="1"/>
      <color rgb="00FFFFFF"/>
      <sz val="13"/>
    </font>
    <font>
      <color rgb="003A3E42"/>
      <sz val="10"/>
    </font>
    <font>
      <b val="1"/>
      <color rgb="0024272A"/>
    </font>
  </fonts>
  <fills count="6">
    <fill>
      <patternFill/>
    </fill>
    <fill>
      <patternFill patternType="gray125"/>
    </fill>
    <fill>
      <patternFill patternType="solid">
        <fgColor rgb="0024272A"/>
      </patternFill>
    </fill>
    <fill>
      <patternFill patternType="solid">
        <fgColor rgb="00FFF6E5"/>
      </patternFill>
    </fill>
    <fill>
      <patternFill patternType="solid">
        <fgColor rgb="00E8850C"/>
      </patternFill>
    </fill>
    <fill>
      <patternFill patternType="solid">
        <fgColor rgb="000E8A3E"/>
      </patternFill>
    </fill>
  </fills>
  <borders count="2">
    <border>
      <left/>
      <right/>
      <top/>
      <bottom/>
      <diagonal/>
    </border>
    <border>
      <left style="thin">
        <color rgb="00DED8CC"/>
      </left>
      <right style="thin">
        <color rgb="00DED8CC"/>
      </right>
      <top style="thin">
        <color rgb="00DED8CC"/>
      </top>
      <bottom style="thin">
        <color rgb="00DED8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vertical="center" indent="1"/>
    </xf>
    <xf numFmtId="0" fontId="0" fillId="0" borderId="1" pivotButton="0" quotePrefix="0" xfId="0"/>
    <xf numFmtId="3" fontId="4" fillId="3" borderId="1" pivotButton="0" quotePrefix="0" xfId="0"/>
    <xf numFmtId="0" fontId="5" fillId="0" borderId="0" pivotButton="0" quotePrefix="0" xfId="0"/>
    <xf numFmtId="4" fontId="4" fillId="3" borderId="1" pivotButton="0" quotePrefix="0" xfId="0"/>
    <xf numFmtId="164" fontId="0" fillId="0" borderId="1" pivotButton="0" quotePrefix="0" xfId="0"/>
    <xf numFmtId="0" fontId="6" fillId="4" borderId="0" pivotButton="0" quotePrefix="0" xfId="0"/>
    <xf numFmtId="164" fontId="7" fillId="4" borderId="0" pivotButton="0" quotePrefix="0" xfId="0"/>
    <xf numFmtId="0" fontId="2" fillId="0" borderId="0" pivotButton="0" quotePrefix="0" xfId="0"/>
    <xf numFmtId="3" fontId="0" fillId="0" borderId="1" pivotButton="0" quotePrefix="0" xfId="0"/>
    <xf numFmtId="0" fontId="6" fillId="2" borderId="0" pivotButton="0" quotePrefix="0" xfId="0"/>
    <xf numFmtId="0" fontId="8" fillId="5" borderId="0" applyAlignment="1" pivotButton="0" quotePrefix="0" xfId="0">
      <alignment horizontal="center"/>
    </xf>
    <xf numFmtId="164" fontId="4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42" customWidth="1" min="4" max="4"/>
  </cols>
  <sheetData>
    <row r="1" ht="30" customHeight="1">
      <c r="A1" s="1" t="inlineStr">
        <is>
          <t>THE DRIVER'S PLAYBOOK  ·  RATE &amp; FUEL CALCULATOR</t>
        </is>
      </c>
    </row>
    <row r="2">
      <c r="A2" s="2" t="inlineStr">
        <is>
          <t>Fill the amber cells. Everything else calculates. Numbers are examples — replace with your own.</t>
        </is>
      </c>
    </row>
    <row r="4" ht="18" customHeight="1">
      <c r="A4" s="3" t="inlineStr">
        <is>
          <t>STEP 1  —  Your truck's numbers (fill the amber cells)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Notes</t>
        </is>
      </c>
    </row>
    <row r="5">
      <c r="A5" s="4" t="inlineStr">
        <is>
          <t>Truck / van payment</t>
        </is>
      </c>
      <c r="B5" s="5" t="n">
        <v>800</v>
      </c>
      <c r="C5" s="6" t="inlineStr">
        <is>
          <t>$/month</t>
        </is>
      </c>
      <c r="D5" s="6" t="inlineStr">
        <is>
          <t>Loan or lease payment</t>
        </is>
      </c>
    </row>
    <row r="6">
      <c r="A6" s="4" t="inlineStr">
        <is>
          <t>Insurance</t>
        </is>
      </c>
      <c r="B6" s="5" t="n">
        <v>600</v>
      </c>
      <c r="C6" s="6" t="inlineStr">
        <is>
          <t>$/month</t>
        </is>
      </c>
      <c r="D6" s="6" t="inlineStr">
        <is>
          <t>Your actual premium ÷ 12</t>
        </is>
      </c>
    </row>
    <row r="7">
      <c r="A7" s="4" t="inlineStr">
        <is>
          <t>Permits, plates, phone, software</t>
        </is>
      </c>
      <c r="B7" s="5" t="n">
        <v>200</v>
      </c>
      <c r="C7" s="6" t="inlineStr">
        <is>
          <t>$/month</t>
        </is>
      </c>
      <c r="D7" s="6" t="inlineStr">
        <is>
          <t>Registration, ELD, load board, phone</t>
        </is>
      </c>
    </row>
    <row r="8">
      <c r="A8" s="4" t="inlineStr">
        <is>
          <t>Miles you run</t>
        </is>
      </c>
      <c r="B8" s="5" t="n">
        <v>6000</v>
      </c>
      <c r="C8" s="6" t="inlineStr">
        <is>
          <t>miles/month</t>
        </is>
      </c>
      <c r="D8" s="6" t="inlineStr">
        <is>
          <t>Realistic, all miles including empty</t>
        </is>
      </c>
    </row>
    <row r="9">
      <c r="A9" s="4" t="inlineStr">
        <is>
          <t>Diesel price</t>
        </is>
      </c>
      <c r="B9" s="7" t="n">
        <v>6.276</v>
      </c>
      <c r="C9" s="6" t="inlineStr">
        <is>
          <t>$/gallon</t>
        </is>
      </c>
      <c r="D9" s="6" t="inlineStr">
        <is>
          <t>U.S. EIA on-highway, wk of Oct 19 2026</t>
        </is>
      </c>
    </row>
    <row r="10">
      <c r="A10" s="4" t="inlineStr">
        <is>
          <t>Your truck's MPG</t>
        </is>
      </c>
      <c r="B10" s="5" t="n">
        <v>9</v>
      </c>
      <c r="C10" s="6" t="inlineStr">
        <is>
          <t>miles/gallon</t>
        </is>
      </c>
      <c r="D10" s="6" t="inlineStr">
        <is>
          <t>Box truck typically 8–10</t>
        </is>
      </c>
    </row>
    <row r="11">
      <c r="A11" s="4" t="inlineStr">
        <is>
          <t>Maintenance + tires</t>
        </is>
      </c>
      <c r="B11" s="7" t="n">
        <v>0.15</v>
      </c>
      <c r="C11" s="6" t="inlineStr">
        <is>
          <t>$/mile</t>
        </is>
      </c>
      <c r="D11" s="6" t="inlineStr">
        <is>
          <t>Box truck range ~$0.13–$0.25</t>
        </is>
      </c>
    </row>
    <row r="12">
      <c r="A12" s="4" t="inlineStr">
        <is>
          <t>Your pay (target wage)</t>
        </is>
      </c>
      <c r="B12" s="7" t="n">
        <v>0.45</v>
      </c>
      <c r="C12" s="6" t="inlineStr">
        <is>
          <t>$/mile</t>
        </is>
      </c>
      <c r="D12" s="6" t="inlineStr">
        <is>
          <t>Pay yourself, or the truck only looks profitable</t>
        </is>
      </c>
    </row>
    <row r="14" ht="18" customHeight="1">
      <c r="A14" s="3" t="inlineStr">
        <is>
          <t>STEP 2  —  Your cost per mile (calculated)</t>
        </is>
      </c>
      <c r="B14" s="3" t="inlineStr">
        <is>
          <t>$/mile</t>
        </is>
      </c>
      <c r="C14" s="3" t="inlineStr"/>
      <c r="D14" s="3" t="inlineStr"/>
    </row>
    <row r="15">
      <c r="A15" s="4" t="inlineStr">
        <is>
          <t>Fixed costs ÷ miles</t>
        </is>
      </c>
      <c r="B15" s="8">
        <f>(B5+B6+B7)/B8</f>
        <v/>
      </c>
    </row>
    <row r="16">
      <c r="A16" s="4" t="inlineStr">
        <is>
          <t>Fuel</t>
        </is>
      </c>
      <c r="B16" s="8">
        <f>B9/B10</f>
        <v/>
      </c>
    </row>
    <row r="17">
      <c r="A17" s="4" t="inlineStr">
        <is>
          <t>Maintenance + tires</t>
        </is>
      </c>
      <c r="B17" s="8">
        <f>B11</f>
        <v/>
      </c>
    </row>
    <row r="18">
      <c r="A18" s="4" t="inlineStr">
        <is>
          <t>Your pay</t>
        </is>
      </c>
      <c r="B18" s="8">
        <f>B12</f>
        <v/>
      </c>
    </row>
    <row r="19">
      <c r="A19" s="9" t="inlineStr">
        <is>
          <t>ALL-IN COST PER MILE  (= your break-even rate)</t>
        </is>
      </c>
      <c r="B19" s="10">
        <f>SUM(B15:B18)</f>
        <v/>
      </c>
    </row>
    <row r="20">
      <c r="A20" s="11" t="inlineStr">
        <is>
          <t>Any load paying less than this per TOTAL mile loses money.</t>
        </is>
      </c>
    </row>
  </sheetData>
  <mergeCells count="2">
    <mergeCell ref="A1:D1"/>
    <mergeCell ref="A2:D2"/>
  </mergeCells>
  <printOptions horizontalCentered="1"/>
  <pageMargins left="0.4" right="0.4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40" customWidth="1" min="4" max="4"/>
  </cols>
  <sheetData>
    <row r="1" ht="30" customHeight="1">
      <c r="A1" s="1" t="inlineStr">
        <is>
          <t>LOAD CHECK  —  Is this load worth it?</t>
        </is>
      </c>
    </row>
    <row r="2">
      <c r="A2" s="2" t="inlineStr">
        <is>
          <t>Enter the three amber cells. The verdict is after unpaid miles — where most operators lose money.</t>
        </is>
      </c>
    </row>
    <row r="4" ht="18" customHeight="1">
      <c r="A4" s="3" t="inlineStr">
        <is>
          <t>Your inputs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Notes</t>
        </is>
      </c>
    </row>
    <row r="5">
      <c r="A5" s="4" t="inlineStr">
        <is>
          <t>Offered rate (total)</t>
        </is>
      </c>
      <c r="B5" s="5" t="n">
        <v>750</v>
      </c>
      <c r="C5" s="6" t="inlineStr">
        <is>
          <t>$</t>
        </is>
      </c>
      <c r="D5" s="6" t="inlineStr">
        <is>
          <t>The full payout for the load</t>
        </is>
      </c>
    </row>
    <row r="6">
      <c r="A6" s="4" t="inlineStr">
        <is>
          <t>Paid miles</t>
        </is>
      </c>
      <c r="B6" s="5" t="n">
        <v>300</v>
      </c>
      <c r="C6" s="6" t="inlineStr">
        <is>
          <t>miles</t>
        </is>
      </c>
      <c r="D6" s="6" t="inlineStr">
        <is>
          <t>Miles the load actually pays for</t>
        </is>
      </c>
    </row>
    <row r="7">
      <c r="A7" s="4" t="inlineStr">
        <is>
          <t>Unpaid miles (pickup + return)</t>
        </is>
      </c>
      <c r="B7" s="5" t="n">
        <v>100</v>
      </c>
      <c r="C7" s="6" t="inlineStr">
        <is>
          <t>miles</t>
        </is>
      </c>
      <c r="D7" s="6" t="inlineStr">
        <is>
          <t>Every empty mile this job costs you</t>
        </is>
      </c>
    </row>
    <row r="9" ht="18" customHeight="1">
      <c r="A9" s="3" t="inlineStr">
        <is>
          <t>Result</t>
        </is>
      </c>
      <c r="B9" s="3" t="inlineStr">
        <is>
          <t>Value</t>
        </is>
      </c>
      <c r="C9" s="3" t="inlineStr"/>
      <c r="D9" s="3" t="inlineStr"/>
    </row>
    <row r="10">
      <c r="A10" s="4" t="inlineStr">
        <is>
          <t>Total miles</t>
        </is>
      </c>
      <c r="B10" s="12">
        <f>B6+B7</f>
        <v/>
      </c>
    </row>
    <row r="11">
      <c r="A11" s="4" t="inlineStr">
        <is>
          <t>Revenue per TOTAL mile</t>
        </is>
      </c>
      <c r="B11" s="8">
        <f>B5/B10</f>
        <v/>
      </c>
    </row>
    <row r="12">
      <c r="A12" s="4" t="inlineStr">
        <is>
          <t>Your all-in cost / mile</t>
        </is>
      </c>
      <c r="B12" s="8">
        <f>'Cost Per Mile'!B19</f>
        <v/>
      </c>
    </row>
    <row r="13">
      <c r="A13" s="4" t="inlineStr">
        <is>
          <t>Cost to run this load</t>
        </is>
      </c>
      <c r="B13" s="8">
        <f>B10*B12</f>
        <v/>
      </c>
    </row>
    <row r="14">
      <c r="A14" s="4" t="inlineStr">
        <is>
          <t>Profit after your costs</t>
        </is>
      </c>
      <c r="B14" s="8">
        <f>B5-B13</f>
        <v/>
      </c>
    </row>
    <row r="15">
      <c r="A15" s="4" t="inlineStr">
        <is>
          <t>Break-even rate needed</t>
        </is>
      </c>
      <c r="B15" s="8">
        <f>B12*B10</f>
        <v/>
      </c>
    </row>
    <row r="16">
      <c r="A16" s="13" t="inlineStr">
        <is>
          <t>VERDICT</t>
        </is>
      </c>
      <c r="B16" s="14">
        <f>IF(B14&gt;0,"TAKE  ✓","PASS  ✗")</f>
        <v/>
      </c>
    </row>
    <row r="17">
      <c r="A17" s="11" t="inlineStr">
        <is>
          <t>TAKE only if profit is positive AND it clears your pay target.</t>
        </is>
      </c>
    </row>
  </sheetData>
  <mergeCells count="2">
    <mergeCell ref="A1:D1"/>
    <mergeCell ref="A2:D2"/>
  </mergeCells>
  <printOptions horizontalCentered="1"/>
  <pageMargins left="0.4" right="0.4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44" customWidth="1" min="4" max="4"/>
  </cols>
  <sheetData>
    <row r="1" ht="30" customHeight="1">
      <c r="A1" s="1" t="inlineStr">
        <is>
          <t>FUEL SURCHARGE  —  Don't leave money on the lane</t>
        </is>
      </c>
    </row>
    <row r="2">
      <c r="A2" s="2" t="inlineStr">
        <is>
          <t>Surcharge / mile = (current diesel − base peg) ÷ contract MPG, floored at $0.</t>
        </is>
      </c>
    </row>
    <row r="4" ht="18" customHeight="1">
      <c r="A4" s="3" t="inlineStr">
        <is>
          <t>Input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Notes</t>
        </is>
      </c>
    </row>
    <row r="5">
      <c r="A5" s="4" t="inlineStr">
        <is>
          <t>Base peg (from contract)</t>
        </is>
      </c>
      <c r="B5" s="7" t="n">
        <v>1.25</v>
      </c>
      <c r="C5" s="6" t="inlineStr">
        <is>
          <t>$/gallon</t>
        </is>
      </c>
      <c r="D5" s="6" t="inlineStr">
        <is>
          <t>The fuel price built into your base rate</t>
        </is>
      </c>
    </row>
    <row r="6">
      <c r="A6" s="4" t="inlineStr">
        <is>
          <t>Contract MPG</t>
        </is>
      </c>
      <c r="B6" s="7" t="n">
        <v>6.5</v>
      </c>
      <c r="C6" s="6" t="inlineStr">
        <is>
          <t>miles/gallon</t>
        </is>
      </c>
      <c r="D6" s="6" t="inlineStr">
        <is>
          <t>Set in the contract — often lower than real MPG</t>
        </is>
      </c>
    </row>
    <row r="7">
      <c r="A7" s="4" t="inlineStr">
        <is>
          <t>Current diesel</t>
        </is>
      </c>
      <c r="B7" s="7" t="n">
        <v>6.276</v>
      </c>
      <c r="C7" s="6" t="inlineStr">
        <is>
          <t>$/gallon</t>
        </is>
      </c>
      <c r="D7" s="6" t="inlineStr">
        <is>
          <t>U.S. EIA on-highway, wk of Oct 19 2026</t>
        </is>
      </c>
    </row>
    <row r="9">
      <c r="A9" s="9" t="inlineStr">
        <is>
          <t>FUEL SURCHARGE PER MILE</t>
        </is>
      </c>
      <c r="B9" s="10">
        <f>MAX(0,(B7-B5)/B6)</f>
        <v/>
      </c>
    </row>
    <row r="11">
      <c r="A11" s="11" t="inlineStr">
        <is>
          <t>On a 300-mile run this is what the surcharge is worth:</t>
        </is>
      </c>
      <c r="B11" s="15">
        <f>B9*300</f>
        <v/>
      </c>
    </row>
  </sheetData>
  <mergeCells count="2">
    <mergeCell ref="A1:D1"/>
    <mergeCell ref="A2:D2"/>
  </mergeCells>
  <printOptions horizontalCentered="1"/>
  <pageMargins left="0.4" right="0.4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" t="inlineStr">
        <is>
          <t>SOURCES &amp; NOTES</t>
        </is>
      </c>
    </row>
    <row r="2">
      <c r="A2" s="2" t="inlineStr">
        <is>
          <t>Every figure in this workbook is a planning model, not a promise.</t>
        </is>
      </c>
    </row>
    <row r="4">
      <c r="A4" s="16" t="inlineStr"/>
    </row>
    <row r="5">
      <c r="A5" s="16" t="inlineStr">
        <is>
          <t>Cost-per-mile component ranges: truckmargin.com/box-truck-cost-per-mile-calculator (Oct 20, 2026).</t>
        </is>
      </c>
    </row>
    <row r="6">
      <c r="A6" s="16" t="inlineStr">
        <is>
          <t xml:space="preserve">  Fuel ~$0.63–$0.78/mi (8–10 mpg); maintenance ~$0.10–$0.20; tires ~$0.03–$0.05;</t>
        </is>
      </c>
    </row>
    <row r="7">
      <c r="A7" s="16" t="inlineStr">
        <is>
          <t xml:space="preserve">  fixed ÷ miles ~$0.30–$0.55; owner pay ~$0.40–$0.55; all-in ~$1.46–$2.13/mi.</t>
        </is>
      </c>
    </row>
    <row r="8">
      <c r="A8" s="16" t="inlineStr">
        <is>
          <t>Diesel $6.276/gal: U.S. EIA on-highway average, week of Oct 19, 2026.</t>
        </is>
      </c>
    </row>
    <row r="9">
      <c r="A9" s="16" t="inlineStr">
        <is>
          <t>Deadhead example ($750 / 300 paid miles, $1.65 all-in): truckmargin.com worked scenarios.</t>
        </is>
      </c>
    </row>
    <row r="10">
      <c r="A10" s="16" t="inlineStr">
        <is>
          <t>Fuel surcharge formula: truckmargin.com/fuel-surcharge-calculator (2026).</t>
        </is>
      </c>
    </row>
    <row r="11">
      <c r="A11" s="16" t="inlineStr">
        <is>
          <t>First-year P&amp;L examples: smallfleethq.com/owner-operator/box-truck-business (May 22, 2026)</t>
        </is>
      </c>
    </row>
    <row r="12">
      <c r="A12" s="16" t="inlineStr">
        <is>
          <t xml:space="preserve">  and /cargo-van-business (Jun 25, 2026).</t>
        </is>
      </c>
    </row>
    <row r="13">
      <c r="A13" s="16" t="inlineStr"/>
    </row>
    <row r="14">
      <c r="A14" s="17" t="inlineStr">
        <is>
          <t>HOW TO USE IT</t>
        </is>
      </c>
    </row>
    <row r="15">
      <c r="A15" s="16" t="inlineStr">
        <is>
          <t>1. Fill the amber cells on 'Cost Per Mile' with YOUR numbers. That is your break-even rate.</t>
        </is>
      </c>
    </row>
    <row r="16">
      <c r="A16" s="16" t="inlineStr">
        <is>
          <t>2. For any load, use 'Load Check' — always count the empty miles. If the verdict is PASS, it's a pass.</t>
        </is>
      </c>
    </row>
    <row r="17">
      <c r="A17" s="16" t="inlineStr">
        <is>
          <t>3. 'Fuel Surcharge' tells you what a contract's FSC is worth so you can price fuel separately.</t>
        </is>
      </c>
    </row>
    <row r="18">
      <c r="A18" s="16" t="inlineStr"/>
    </row>
    <row r="19">
      <c r="A19" s="16" t="inlineStr">
        <is>
          <t>Numbers change — confirm before you book, sign, or spend. Educational only;</t>
        </is>
      </c>
    </row>
    <row r="20">
      <c r="A20" s="16" t="inlineStr">
        <is>
          <t>not financial, legal, or tax advice.</t>
        </is>
      </c>
    </row>
  </sheetData>
  <mergeCells count="2">
    <mergeCell ref="A1:D1"/>
    <mergeCell ref="A2:D2"/>
  </mergeCells>
  <printOptions horizontalCentered="1"/>
  <pageMargins left="0.4" right="0.4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2026-10-27T05:33:46Z</dcterms:created>
  <dcterms:modified xmlns:dcterms="http://purl.org/dc/terms/" xmlns:xsi="http://www.w3.org/2001/XMLSchema-instance" xsi:type="dcterms:W3CDTF">2026-10-27T05:33:46Z</dcterms:modified>
</cp:coreProperties>
</file>